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zmanic\My Drive\JAVNA OBJAVA INFORMACIJA O TROŠENJU SREDSTAVA\2026\02-2026\"/>
    </mc:Choice>
  </mc:AlternateContent>
  <xr:revisionPtr revIDLastSave="0" documentId="13_ncr:1_{C2EC7743-DF58-4BD3-A334-88F7B4D6F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1'!$A$7:$F$19</definedName>
    <definedName name="_xlnm._FilterDatabase" localSheetId="2" hidden="1">'Fizičke osobe - Kategorija 2'!$A$7:$E$7</definedName>
    <definedName name="_xlnm._FilterDatabase" localSheetId="0" hidden="1">'Pravne osobe - Kategorija 1'!$A$7:$E$24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34" i="1"/>
  <c r="D37" i="1"/>
  <c r="D40" i="1"/>
  <c r="D44" i="1"/>
  <c r="D54" i="1"/>
  <c r="D65" i="1"/>
  <c r="D71" i="1"/>
  <c r="D78" i="1"/>
  <c r="D85" i="1"/>
  <c r="D88" i="1"/>
  <c r="D98" i="1"/>
  <c r="D20" i="2"/>
  <c r="A16" i="6" l="1"/>
</calcChain>
</file>

<file path=xl/sharedStrings.xml><?xml version="1.0" encoding="utf-8"?>
<sst xmlns="http://schemas.openxmlformats.org/spreadsheetml/2006/main" count="415" uniqueCount="196">
  <si>
    <t>Način objave 
isplaćenog iznosa</t>
  </si>
  <si>
    <t>Naziv primatelja</t>
  </si>
  <si>
    <t>OIB 
primatelja</t>
  </si>
  <si>
    <t>Sjedište
primatelja</t>
  </si>
  <si>
    <t>Vrsta rashoda i izdatka</t>
  </si>
  <si>
    <t>Službena putovanja</t>
  </si>
  <si>
    <t>Doprinosi za obvezno zdravstveno osiguranje</t>
  </si>
  <si>
    <t>Naknade za prijevoz, rad na terenu i odvojeni život</t>
  </si>
  <si>
    <t>Plaća za redovan rad</t>
  </si>
  <si>
    <t>Fakultet građevinarstva, arhitekture i geodezije - ISPLATITELJ</t>
  </si>
  <si>
    <t>Matice Hrvatske 15, 21000 Split</t>
  </si>
  <si>
    <t>OIB: 83615500218</t>
  </si>
  <si>
    <t>Plaća za posebne uvjete rada</t>
  </si>
  <si>
    <t xml:space="preserve">UKUPNO </t>
  </si>
  <si>
    <t>GDPR</t>
  </si>
  <si>
    <t>Ostali rashodi za zaposlene</t>
  </si>
  <si>
    <t>Intelektualne i osobne usluge</t>
  </si>
  <si>
    <t>SVEUKUPNO</t>
  </si>
  <si>
    <t>MIŠČEVIĆ PREDRAG</t>
  </si>
  <si>
    <t>BOJANIĆ DAVOR</t>
  </si>
  <si>
    <t xml:space="preserve">SPLIT                         </t>
  </si>
  <si>
    <t>4221 - Uredska oprema i namještaj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</si>
  <si>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</si>
  <si>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</si>
  <si>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</si>
  <si>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</si>
  <si>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ACQUISITUM MAGNUM d.o.o.      </t>
  </si>
  <si>
    <t>89836623071</t>
  </si>
  <si>
    <t xml:space="preserve">ZAGREB                        </t>
  </si>
  <si>
    <t>3221 - Uredski materijal i ostali materijalni rashodi</t>
  </si>
  <si>
    <t xml:space="preserve">AKD d.o.o.                    </t>
  </si>
  <si>
    <t>58843087891</t>
  </si>
  <si>
    <t xml:space="preserve">APPCRO d.o.o.                 </t>
  </si>
  <si>
    <t>72830849347</t>
  </si>
  <si>
    <t>3238 - Računalne usluge</t>
  </si>
  <si>
    <t>3237 - Intelektualne i osobne usluge</t>
  </si>
  <si>
    <t xml:space="preserve">AVIO CLUB TRAVEL d.o.o.       </t>
  </si>
  <si>
    <t>71499705255</t>
  </si>
  <si>
    <t>3211 - Službena putovanja</t>
  </si>
  <si>
    <t>3224 - Materijal i dijelovi za tekuće i investicijsko održavanje</t>
  </si>
  <si>
    <t xml:space="preserve">BENT EXCELLENT d.o.o.ZAGREB   </t>
  </si>
  <si>
    <t>91040737993</t>
  </si>
  <si>
    <t xml:space="preserve">BILIĆ-ERIĆ d.o.o.             </t>
  </si>
  <si>
    <t>68580128211</t>
  </si>
  <si>
    <t xml:space="preserve">Sesvete 133                   </t>
  </si>
  <si>
    <t>3239 - Ostale usluge</t>
  </si>
  <si>
    <t xml:space="preserve">CASTEL - IT INF.USLUGE        </t>
  </si>
  <si>
    <t>11827268330</t>
  </si>
  <si>
    <t xml:space="preserve">Kaštel Kambelovac             </t>
  </si>
  <si>
    <t xml:space="preserve">ČISTOĆA d.o.o.                </t>
  </si>
  <si>
    <t>38812451417</t>
  </si>
  <si>
    <t xml:space="preserve">Split                         </t>
  </si>
  <si>
    <t>3234 - Komunalne usluge</t>
  </si>
  <si>
    <t xml:space="preserve">ČULIĆ VIBOR ODVJETNIČKI URED  </t>
  </si>
  <si>
    <t>29906633095</t>
  </si>
  <si>
    <t xml:space="preserve">           </t>
  </si>
  <si>
    <t>3295 - Pristojbe i naknade</t>
  </si>
  <si>
    <t xml:space="preserve">ELECTRONIC SECURITY d.o.o.    </t>
  </si>
  <si>
    <t>03489581187</t>
  </si>
  <si>
    <t>3232 - Usluge tekućeg i investicijskog održavanja</t>
  </si>
  <si>
    <t xml:space="preserve">FERROPLAST d.o.o.             </t>
  </si>
  <si>
    <t>92840154123</t>
  </si>
  <si>
    <t xml:space="preserve">Podstrana                     </t>
  </si>
  <si>
    <t xml:space="preserve">FINANCIJSKA AGENCIJA          </t>
  </si>
  <si>
    <t>85821130368</t>
  </si>
  <si>
    <t>3235 - Zakupnine i najamnine</t>
  </si>
  <si>
    <t xml:space="preserve">GRAD SPLIT                    </t>
  </si>
  <si>
    <t>78755598868</t>
  </si>
  <si>
    <t xml:space="preserve">HEP - OPSKRBA d.o.o.          </t>
  </si>
  <si>
    <t>63073332379</t>
  </si>
  <si>
    <t>3223 - Energija</t>
  </si>
  <si>
    <t xml:space="preserve">HP - HRVATSKA POŠTA d.d.      </t>
  </si>
  <si>
    <t>87311810356</t>
  </si>
  <si>
    <t>3294 - Članarine i norme</t>
  </si>
  <si>
    <t xml:space="preserve">HT Towers d.o.o.              </t>
  </si>
  <si>
    <t>87010206414</t>
  </si>
  <si>
    <t xml:space="preserve">KANAL SERVIS d.o.o.           </t>
  </si>
  <si>
    <t>53442992455</t>
  </si>
  <si>
    <t>LASER trgovina i servis d.o.o.</t>
  </si>
  <si>
    <t>97244287460</t>
  </si>
  <si>
    <t xml:space="preserve">NARODNE NOVINE                </t>
  </si>
  <si>
    <t>64546066176</t>
  </si>
  <si>
    <t>3233 - Usluge promidžbe i informiranja</t>
  </si>
  <si>
    <t xml:space="preserve">NET MEDIA SISTEMI d.o.o.      </t>
  </si>
  <si>
    <t>03380490457</t>
  </si>
  <si>
    <t xml:space="preserve">OTP BANKA d.d.                </t>
  </si>
  <si>
    <t>52508873833</t>
  </si>
  <si>
    <t>3431 - Bankarske usluge i usluge platnog prometa</t>
  </si>
  <si>
    <t xml:space="preserve">PAPIRUS GRUPA d.o.o.          </t>
  </si>
  <si>
    <t>15827489266</t>
  </si>
  <si>
    <t xml:space="preserve">PIEL d.o.o.                   </t>
  </si>
  <si>
    <t>76120956111</t>
  </si>
  <si>
    <t xml:space="preserve">Varaždin                      </t>
  </si>
  <si>
    <t xml:space="preserve">Salona Sky                    </t>
  </si>
  <si>
    <t>17192081247</t>
  </si>
  <si>
    <t xml:space="preserve">Solin                         </t>
  </si>
  <si>
    <t xml:space="preserve">STUDENTSKI CENTAR SPLIT       </t>
  </si>
  <si>
    <t>25975412650</t>
  </si>
  <si>
    <t>3293 - Reprezentacija</t>
  </si>
  <si>
    <t xml:space="preserve">TASK d.o.o.                   </t>
  </si>
  <si>
    <t>17543572349</t>
  </si>
  <si>
    <t xml:space="preserve">TELEMACH HRVATSKA d.o.o.      </t>
  </si>
  <si>
    <t>70133616033</t>
  </si>
  <si>
    <t xml:space="preserve">VODOVOD I KANALIZACIJA d.o.o. </t>
  </si>
  <si>
    <t>56826138353</t>
  </si>
  <si>
    <t>UKUPNO</t>
  </si>
  <si>
    <t>NIKOLIĆ ŽELJANA</t>
  </si>
  <si>
    <t>SMOLJANOVIĆ HRVOJE</t>
  </si>
  <si>
    <t>BALIĆ IVAN</t>
  </si>
  <si>
    <t>Korištenje prijevoznih sredstava+</t>
  </si>
  <si>
    <t>ADRA COMPUTERS SERVICES d.o.o.</t>
  </si>
  <si>
    <t xml:space="preserve">B.B. INSTALACIJE d.o.o.       </t>
  </si>
  <si>
    <t xml:space="preserve">ING ATEST d.o.o.              </t>
  </si>
  <si>
    <t xml:space="preserve">KOPIRING D.O.O.               </t>
  </si>
  <si>
    <t xml:space="preserve">MDPI                          </t>
  </si>
  <si>
    <t>70308824808</t>
  </si>
  <si>
    <t>71991181580</t>
  </si>
  <si>
    <t>21777333810</t>
  </si>
  <si>
    <t>05056683188</t>
  </si>
  <si>
    <t xml:space="preserve">Kamen                         </t>
  </si>
  <si>
    <t xml:space="preserve">4052 Basel                    </t>
  </si>
  <si>
    <t>3241 - Naknade troškova osobama izvan radnog odnosa</t>
  </si>
  <si>
    <t>4227 - Uređaji, strojevi i oprema za ostale namjene</t>
  </si>
  <si>
    <t>INFORMACIJA O TROŠENJU SREDSTAVA ZA 02/2026</t>
  </si>
  <si>
    <t>BERNARDIN PEROŠ</t>
  </si>
  <si>
    <t>LOVRINOVIĆ IVAN</t>
  </si>
  <si>
    <t>GOTOVAC HRVOJE</t>
  </si>
  <si>
    <t>BANOVIĆ IVAN</t>
  </si>
  <si>
    <t>BABIĆ IVICA HRVOJE</t>
  </si>
  <si>
    <t xml:space="preserve">ADRIAKRTON d.o.o.             </t>
  </si>
  <si>
    <t>73348871898</t>
  </si>
  <si>
    <t xml:space="preserve">Plano                         </t>
  </si>
  <si>
    <t xml:space="preserve">ALO ALO d.o.o.                </t>
  </si>
  <si>
    <t>96498814907</t>
  </si>
  <si>
    <t xml:space="preserve">DRŽAVNI ARHIV U SPLITU        </t>
  </si>
  <si>
    <t>61469620638</t>
  </si>
  <si>
    <t xml:space="preserve">21000 Split                   </t>
  </si>
  <si>
    <t xml:space="preserve">DRŽAVNI PRORAČUN              </t>
  </si>
  <si>
    <t xml:space="preserve">ENG PROJEKT d.o.o.            </t>
  </si>
  <si>
    <t>53127072738</t>
  </si>
  <si>
    <t>EUROSTAR ELEKTRONIKA proizvodn</t>
  </si>
  <si>
    <t>97639197903</t>
  </si>
  <si>
    <t xml:space="preserve">GRAYSCALE j.d.o.o.            </t>
  </si>
  <si>
    <t>45611726025</t>
  </si>
  <si>
    <t xml:space="preserve">HIGRA D.O.O.                  </t>
  </si>
  <si>
    <t>50774825538</t>
  </si>
  <si>
    <t xml:space="preserve">HRV.DRUŠTVO ZA GEOM.I GRAF    </t>
  </si>
  <si>
    <t>97436194178</t>
  </si>
  <si>
    <t>HRVATSKA KOMORA INŽENJERA GRAĐ</t>
  </si>
  <si>
    <t>65080653676</t>
  </si>
  <si>
    <t xml:space="preserve">HRVATSKI ZAVOD ZA NORME       </t>
  </si>
  <si>
    <t>76844168802</t>
  </si>
  <si>
    <t xml:space="preserve">HRVATSKO MATEMATIČKO DRUŠTVO  </t>
  </si>
  <si>
    <t>85051163109</t>
  </si>
  <si>
    <t xml:space="preserve">HUP ZAGREB d.d.               </t>
  </si>
  <si>
    <t>66859264899</t>
  </si>
  <si>
    <t xml:space="preserve">INFRATEST ADRIA D.O.O.        </t>
  </si>
  <si>
    <t>95203221549</t>
  </si>
  <si>
    <t xml:space="preserve">KB d.o.o.                     </t>
  </si>
  <si>
    <t>57881852421</t>
  </si>
  <si>
    <t xml:space="preserve">KRUPA d.o.o.                  </t>
  </si>
  <si>
    <t>46746041826</t>
  </si>
  <si>
    <t xml:space="preserve">MIKRONIS D.O.O.               </t>
  </si>
  <si>
    <t>59964152545</t>
  </si>
  <si>
    <t>Obrt za izradu betonskih eleme</t>
  </si>
  <si>
    <t>84654028478</t>
  </si>
  <si>
    <t>3433 - Zatezne kamate</t>
  </si>
  <si>
    <t xml:space="preserve">POINT INFORMATIKA             </t>
  </si>
  <si>
    <t>80947211460</t>
  </si>
  <si>
    <t>PRIJEVOZNIK IVAN ČELEBIJA, obr</t>
  </si>
  <si>
    <t>15584765545</t>
  </si>
  <si>
    <t xml:space="preserve">PROAXIS d.o.o.                </t>
  </si>
  <si>
    <t>26751300953</t>
  </si>
  <si>
    <t xml:space="preserve">SAECULUM d.o.o.               </t>
  </si>
  <si>
    <t>00384625401</t>
  </si>
  <si>
    <t xml:space="preserve">STIV MED d.o.o.               </t>
  </si>
  <si>
    <t>41280267782</t>
  </si>
  <si>
    <t xml:space="preserve">SUBITO                        </t>
  </si>
  <si>
    <t xml:space="preserve">Berlin                        </t>
  </si>
  <si>
    <t xml:space="preserve">TEHIT d.o.o.                  </t>
  </si>
  <si>
    <t xml:space="preserve">Slovenj Gradec                </t>
  </si>
  <si>
    <t xml:space="preserve">UGOSTITELJSKI OBRT RIZZO      </t>
  </si>
  <si>
    <t>74222574886</t>
  </si>
  <si>
    <t xml:space="preserve">VISI MEDIA d.o.o.             </t>
  </si>
  <si>
    <t>83304695344</t>
  </si>
  <si>
    <t xml:space="preserve">VOLT-ING d.o.o.               </t>
  </si>
  <si>
    <t>27550971925</t>
  </si>
  <si>
    <t>HRVATSKO GEOTEHNIČKO DRUŠTVO</t>
  </si>
  <si>
    <t>ICC-INTERN.CONFER.AND COURSES</t>
  </si>
  <si>
    <t>PUBLISHERS INTER.LINKING ASSOC</t>
  </si>
  <si>
    <t>Plaća za prekovremeni rad</t>
  </si>
  <si>
    <t>3213-Stručno osposobljavanje zaposlenika</t>
  </si>
  <si>
    <t>HonkKong</t>
  </si>
  <si>
    <t>BAUHAUS ZAGREB d.o.o.</t>
  </si>
  <si>
    <t>VIDA GREGOV d.o.o.</t>
  </si>
  <si>
    <t>SEMKO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</si>
</sst>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7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51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2" borderId="0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5" fillId="0" borderId="5" xfId="0" applyFont="1" applyBorder="1"/>
    <xf numFmtId="4" fontId="15" fillId="2" borderId="6" xfId="0" applyNumberFormat="1" applyFont="1" applyFill="1" applyBorder="1"/>
    <xf numFmtId="4" fontId="13" fillId="2" borderId="6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left"/>
    </xf>
    <xf numFmtId="4" fontId="15" fillId="0" borderId="1" xfId="0" applyNumberFormat="1" applyFont="1" applyBorder="1"/>
    <xf numFmtId="0" fontId="16" fillId="0" borderId="1" xfId="0" applyFont="1" applyBorder="1" applyAlignment="1" applyProtection="1">
      <alignment horizontal="left" vertical="center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4" fontId="14" fillId="0" borderId="0" xfId="0" applyNumberFormat="1" applyFont="1" applyAlignment="1">
      <alignment horizontal="right" vertical="top"/>
    </xf>
    <xf numFmtId="4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4" fontId="18" fillId="7" borderId="1" xfId="0" applyNumberFormat="1" applyFont="1" applyFill="1" applyBorder="1" applyAlignment="1">
      <alignment horizontal="right" vertical="top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right" vertical="top"/>
    </xf>
    <xf numFmtId="4" fontId="17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right" vertical="top"/>
    </xf>
    <xf numFmtId="4" fontId="15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workbookViewId="0">
      <pane ySplit="7" topLeftCell="A8" activePane="bottomLeft" state="frozen"/>
      <selection pane="bottomLeft" activeCell="I16" sqref="I16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21.42578125" style="6" customWidth="1"/>
    <col min="4" max="4" width="13.85546875" style="5" customWidth="1"/>
    <col min="5" max="5" width="68.42578125" style="4" customWidth="1"/>
    <col min="6" max="7" width="9.140625" style="1"/>
  </cols>
  <sheetData>
    <row r="1" spans="1:7" x14ac:dyDescent="0.25">
      <c r="F1" s="4"/>
      <c r="G1" s="4"/>
    </row>
    <row r="2" spans="1:7" x14ac:dyDescent="0.25">
      <c r="A2" s="4" t="s">
        <v>10</v>
      </c>
      <c r="F2" s="4"/>
      <c r="G2" s="4"/>
    </row>
    <row r="3" spans="1:7" x14ac:dyDescent="0.25">
      <c r="A3" s="4" t="s">
        <v>11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45" t="s">
        <v>123</v>
      </c>
      <c r="B5" s="45"/>
      <c r="C5" s="45"/>
      <c r="D5" s="45"/>
      <c r="E5" s="45"/>
      <c r="F5" s="45"/>
      <c r="G5" s="45"/>
    </row>
    <row r="6" spans="1:7" x14ac:dyDescent="0.25">
      <c r="F6" s="4"/>
      <c r="G6" s="4"/>
    </row>
    <row r="7" spans="1:7" ht="48.75" customHeight="1" x14ac:dyDescent="0.25">
      <c r="A7" s="10" t="s">
        <v>1</v>
      </c>
      <c r="B7" s="11" t="s">
        <v>2</v>
      </c>
      <c r="C7" s="12" t="s">
        <v>3</v>
      </c>
      <c r="D7" s="13" t="s">
        <v>0</v>
      </c>
      <c r="E7" s="14" t="s">
        <v>4</v>
      </c>
      <c r="F7" s="4"/>
      <c r="G7" s="4"/>
    </row>
    <row r="8" spans="1:7" s="1" customFormat="1" ht="21" customHeight="1" x14ac:dyDescent="0.25">
      <c r="A8" s="27" t="s">
        <v>22</v>
      </c>
      <c r="B8" s="27" t="s">
        <v>23</v>
      </c>
      <c r="C8" s="27" t="s">
        <v>24</v>
      </c>
      <c r="D8" s="28">
        <v>38.93</v>
      </c>
      <c r="E8" s="27" t="s">
        <v>25</v>
      </c>
      <c r="F8" s="4"/>
      <c r="G8" s="4"/>
    </row>
    <row r="9" spans="1:7" s="1" customFormat="1" ht="21" customHeight="1" x14ac:dyDescent="0.25">
      <c r="A9" s="27" t="s">
        <v>26</v>
      </c>
      <c r="B9" s="27" t="s">
        <v>27</v>
      </c>
      <c r="C9" s="27" t="s">
        <v>24</v>
      </c>
      <c r="D9" s="28">
        <v>434.54</v>
      </c>
      <c r="E9" s="27" t="s">
        <v>21</v>
      </c>
      <c r="F9" s="4"/>
      <c r="G9" s="4"/>
    </row>
    <row r="10" spans="1:7" s="1" customFormat="1" ht="21" customHeight="1" x14ac:dyDescent="0.25">
      <c r="A10" s="27" t="s">
        <v>110</v>
      </c>
      <c r="B10" s="27" t="s">
        <v>115</v>
      </c>
      <c r="C10" s="27" t="s">
        <v>51</v>
      </c>
      <c r="D10" s="28">
        <v>250</v>
      </c>
      <c r="E10" s="27" t="s">
        <v>21</v>
      </c>
      <c r="F10" s="4"/>
      <c r="G10" s="4"/>
    </row>
    <row r="11" spans="1:7" s="1" customFormat="1" ht="21" customHeight="1" x14ac:dyDescent="0.25">
      <c r="A11" s="27" t="s">
        <v>129</v>
      </c>
      <c r="B11" s="27" t="s">
        <v>130</v>
      </c>
      <c r="C11" s="27" t="s">
        <v>131</v>
      </c>
      <c r="D11" s="28">
        <v>345</v>
      </c>
      <c r="E11" s="27" t="s">
        <v>29</v>
      </c>
      <c r="F11" s="4"/>
      <c r="G11" s="4"/>
    </row>
    <row r="12" spans="1:7" s="1" customFormat="1" ht="21" customHeight="1" x14ac:dyDescent="0.25">
      <c r="A12" s="27" t="s">
        <v>30</v>
      </c>
      <c r="B12" s="27" t="s">
        <v>31</v>
      </c>
      <c r="C12" s="27" t="s">
        <v>24</v>
      </c>
      <c r="D12" s="28">
        <v>11.7</v>
      </c>
      <c r="E12" s="27" t="s">
        <v>29</v>
      </c>
      <c r="F12" s="4"/>
      <c r="G12" s="4"/>
    </row>
    <row r="13" spans="1:7" s="1" customFormat="1" ht="21" customHeight="1" x14ac:dyDescent="0.25">
      <c r="A13" s="27" t="s">
        <v>132</v>
      </c>
      <c r="B13" s="27" t="s">
        <v>133</v>
      </c>
      <c r="C13" s="27" t="s">
        <v>51</v>
      </c>
      <c r="D13" s="28">
        <v>386.34</v>
      </c>
      <c r="E13" s="27" t="s">
        <v>21</v>
      </c>
      <c r="F13" s="4"/>
      <c r="G13" s="4"/>
    </row>
    <row r="14" spans="1:7" s="1" customFormat="1" ht="21" customHeight="1" x14ac:dyDescent="0.25">
      <c r="A14" s="27" t="s">
        <v>32</v>
      </c>
      <c r="B14" s="27" t="s">
        <v>33</v>
      </c>
      <c r="C14" s="27" t="s">
        <v>24</v>
      </c>
      <c r="D14" s="28">
        <v>9489.51</v>
      </c>
      <c r="E14" s="27" t="s">
        <v>34</v>
      </c>
      <c r="F14" s="4"/>
      <c r="G14" s="4"/>
    </row>
    <row r="15" spans="1:7" s="1" customFormat="1" ht="21" customHeight="1" x14ac:dyDescent="0.25">
      <c r="A15" s="27" t="s">
        <v>36</v>
      </c>
      <c r="B15" s="27" t="s">
        <v>37</v>
      </c>
      <c r="C15" s="27" t="s">
        <v>24</v>
      </c>
      <c r="D15" s="28">
        <v>2125.8000000000002</v>
      </c>
      <c r="E15" s="27" t="s">
        <v>38</v>
      </c>
      <c r="F15" s="4"/>
      <c r="G15" s="4"/>
    </row>
    <row r="16" spans="1:7" s="1" customFormat="1" ht="21" customHeight="1" x14ac:dyDescent="0.25">
      <c r="A16" s="27" t="s">
        <v>36</v>
      </c>
      <c r="B16" s="27" t="s">
        <v>37</v>
      </c>
      <c r="C16" s="27" t="s">
        <v>24</v>
      </c>
      <c r="D16" s="28">
        <v>1369.65</v>
      </c>
      <c r="E16" s="27" t="s">
        <v>121</v>
      </c>
      <c r="F16" s="4"/>
      <c r="G16" s="4"/>
    </row>
    <row r="17" spans="1:7" s="1" customFormat="1" ht="21" customHeight="1" x14ac:dyDescent="0.25">
      <c r="A17" s="27"/>
      <c r="B17" s="27"/>
      <c r="C17" s="27" t="s">
        <v>105</v>
      </c>
      <c r="D17" s="28">
        <f>SUM(D15:D16)</f>
        <v>3495.4500000000003</v>
      </c>
      <c r="E17" s="27"/>
      <c r="F17" s="4"/>
      <c r="G17" s="4"/>
    </row>
    <row r="18" spans="1:7" s="1" customFormat="1" ht="21" customHeight="1" x14ac:dyDescent="0.25">
      <c r="A18" s="27" t="s">
        <v>193</v>
      </c>
      <c r="B18" s="27">
        <v>71642207963</v>
      </c>
      <c r="C18" s="27" t="s">
        <v>24</v>
      </c>
      <c r="D18" s="28">
        <v>269</v>
      </c>
      <c r="E18" s="27" t="s">
        <v>122</v>
      </c>
      <c r="F18" s="4"/>
      <c r="G18" s="4"/>
    </row>
    <row r="19" spans="1:7" s="1" customFormat="1" ht="21" customHeight="1" x14ac:dyDescent="0.25">
      <c r="A19" s="27" t="s">
        <v>111</v>
      </c>
      <c r="B19" s="27" t="s">
        <v>116</v>
      </c>
      <c r="C19" s="27" t="s">
        <v>119</v>
      </c>
      <c r="D19" s="28">
        <v>2462.5</v>
      </c>
      <c r="E19" s="27" t="s">
        <v>59</v>
      </c>
      <c r="F19" s="4"/>
      <c r="G19" s="4"/>
    </row>
    <row r="20" spans="1:7" s="1" customFormat="1" ht="21" customHeight="1" x14ac:dyDescent="0.25">
      <c r="A20" s="27" t="s">
        <v>40</v>
      </c>
      <c r="B20" s="27" t="s">
        <v>41</v>
      </c>
      <c r="C20" s="27" t="s">
        <v>28</v>
      </c>
      <c r="D20" s="28">
        <v>671.91</v>
      </c>
      <c r="E20" s="27" t="s">
        <v>29</v>
      </c>
      <c r="F20" s="4"/>
      <c r="G20" s="4"/>
    </row>
    <row r="21" spans="1:7" s="1" customFormat="1" ht="21" customHeight="1" x14ac:dyDescent="0.25">
      <c r="A21" s="27" t="s">
        <v>42</v>
      </c>
      <c r="B21" s="27" t="s">
        <v>43</v>
      </c>
      <c r="C21" s="27" t="s">
        <v>44</v>
      </c>
      <c r="D21" s="28">
        <v>33.18</v>
      </c>
      <c r="E21" s="27" t="s">
        <v>45</v>
      </c>
      <c r="F21" s="4"/>
      <c r="G21" s="4"/>
    </row>
    <row r="22" spans="1:7" s="1" customFormat="1" ht="21" customHeight="1" x14ac:dyDescent="0.25">
      <c r="A22" s="27" t="s">
        <v>46</v>
      </c>
      <c r="B22" s="27" t="s">
        <v>47</v>
      </c>
      <c r="C22" s="27" t="s">
        <v>48</v>
      </c>
      <c r="D22" s="28">
        <v>25</v>
      </c>
      <c r="E22" s="27" t="s">
        <v>34</v>
      </c>
      <c r="F22" s="4"/>
      <c r="G22" s="4"/>
    </row>
    <row r="23" spans="1:7" s="1" customFormat="1" ht="21" customHeight="1" x14ac:dyDescent="0.25">
      <c r="A23" s="27" t="s">
        <v>49</v>
      </c>
      <c r="B23" s="27" t="s">
        <v>50</v>
      </c>
      <c r="C23" s="27" t="s">
        <v>51</v>
      </c>
      <c r="D23" s="28">
        <v>534.46</v>
      </c>
      <c r="E23" s="27" t="s">
        <v>52</v>
      </c>
      <c r="F23" s="4"/>
      <c r="G23" s="4"/>
    </row>
    <row r="24" spans="1:7" s="1" customFormat="1" ht="21" customHeight="1" x14ac:dyDescent="0.25">
      <c r="A24" s="27" t="s">
        <v>53</v>
      </c>
      <c r="B24" s="27" t="s">
        <v>54</v>
      </c>
      <c r="C24" s="27" t="s">
        <v>51</v>
      </c>
      <c r="D24" s="28">
        <v>662.5</v>
      </c>
      <c r="E24" s="27" t="s">
        <v>35</v>
      </c>
      <c r="F24" s="4"/>
      <c r="G24" s="4"/>
    </row>
    <row r="25" spans="1:7" ht="21" customHeight="1" x14ac:dyDescent="0.25">
      <c r="A25" s="27" t="s">
        <v>134</v>
      </c>
      <c r="B25" s="27" t="s">
        <v>135</v>
      </c>
      <c r="C25" s="27" t="s">
        <v>136</v>
      </c>
      <c r="D25" s="28">
        <v>99.54</v>
      </c>
      <c r="E25" s="27" t="s">
        <v>82</v>
      </c>
      <c r="F25" s="4"/>
      <c r="G25" s="4"/>
    </row>
    <row r="26" spans="1:7" ht="21" customHeight="1" x14ac:dyDescent="0.25">
      <c r="A26" s="27" t="s">
        <v>137</v>
      </c>
      <c r="B26" s="27" t="s">
        <v>55</v>
      </c>
      <c r="C26" s="27"/>
      <c r="D26" s="28">
        <v>1422</v>
      </c>
      <c r="E26" s="27" t="s">
        <v>56</v>
      </c>
      <c r="F26" s="4"/>
      <c r="G26" s="4"/>
    </row>
    <row r="27" spans="1:7" ht="21" customHeight="1" x14ac:dyDescent="0.25">
      <c r="A27" s="27" t="s">
        <v>57</v>
      </c>
      <c r="B27" s="27" t="s">
        <v>58</v>
      </c>
      <c r="C27" s="27" t="s">
        <v>51</v>
      </c>
      <c r="D27" s="28">
        <v>262.5</v>
      </c>
      <c r="E27" s="27" t="s">
        <v>59</v>
      </c>
      <c r="F27" s="4"/>
      <c r="G27" s="4"/>
    </row>
    <row r="28" spans="1:7" ht="21" customHeight="1" x14ac:dyDescent="0.25">
      <c r="A28" s="27" t="s">
        <v>138</v>
      </c>
      <c r="B28" s="27" t="s">
        <v>139</v>
      </c>
      <c r="C28" s="27" t="s">
        <v>51</v>
      </c>
      <c r="D28" s="28">
        <v>3200</v>
      </c>
      <c r="E28" s="27" t="s">
        <v>35</v>
      </c>
      <c r="F28" s="4"/>
      <c r="G28" s="4"/>
    </row>
    <row r="29" spans="1:7" ht="21" customHeight="1" x14ac:dyDescent="0.25">
      <c r="A29" s="27" t="s">
        <v>140</v>
      </c>
      <c r="B29" s="27" t="s">
        <v>141</v>
      </c>
      <c r="C29" s="27" t="s">
        <v>24</v>
      </c>
      <c r="D29" s="28">
        <v>95.03</v>
      </c>
      <c r="E29" s="27" t="s">
        <v>59</v>
      </c>
      <c r="F29" s="4"/>
      <c r="G29" s="4"/>
    </row>
    <row r="30" spans="1:7" ht="21" customHeight="1" x14ac:dyDescent="0.25">
      <c r="A30" s="27" t="s">
        <v>60</v>
      </c>
      <c r="B30" s="27" t="s">
        <v>61</v>
      </c>
      <c r="C30" s="27" t="s">
        <v>62</v>
      </c>
      <c r="D30" s="28">
        <v>204.04</v>
      </c>
      <c r="E30" s="27" t="s">
        <v>39</v>
      </c>
      <c r="F30" s="4"/>
      <c r="G30" s="4"/>
    </row>
    <row r="31" spans="1:7" ht="21" customHeight="1" x14ac:dyDescent="0.25">
      <c r="A31" s="27" t="s">
        <v>63</v>
      </c>
      <c r="B31" s="27" t="s">
        <v>64</v>
      </c>
      <c r="C31" s="27" t="s">
        <v>24</v>
      </c>
      <c r="D31" s="28">
        <v>4.16</v>
      </c>
      <c r="E31" s="27" t="s">
        <v>34</v>
      </c>
      <c r="F31" s="4"/>
      <c r="G31" s="4"/>
    </row>
    <row r="32" spans="1:7" s="1" customFormat="1" ht="21" customHeight="1" x14ac:dyDescent="0.25">
      <c r="A32" s="27" t="s">
        <v>187</v>
      </c>
      <c r="B32" s="27">
        <v>87896616668</v>
      </c>
      <c r="C32" s="27" t="s">
        <v>24</v>
      </c>
      <c r="D32" s="32">
        <v>60</v>
      </c>
      <c r="E32" s="27" t="s">
        <v>73</v>
      </c>
      <c r="F32" s="4"/>
      <c r="G32" s="4"/>
    </row>
    <row r="33" spans="1:7" s="1" customFormat="1" ht="21" customHeight="1" x14ac:dyDescent="0.25">
      <c r="A33" s="27" t="s">
        <v>187</v>
      </c>
      <c r="B33" s="27">
        <v>87896616668</v>
      </c>
      <c r="C33" s="27" t="s">
        <v>24</v>
      </c>
      <c r="D33" s="32">
        <v>60</v>
      </c>
      <c r="E33" s="27" t="s">
        <v>73</v>
      </c>
      <c r="F33" s="4"/>
      <c r="G33" s="4"/>
    </row>
    <row r="34" spans="1:7" s="1" customFormat="1" ht="21" customHeight="1" x14ac:dyDescent="0.25">
      <c r="A34" s="27"/>
      <c r="B34" s="27"/>
      <c r="C34" s="27" t="s">
        <v>105</v>
      </c>
      <c r="D34" s="28">
        <f>SUM(D32:D33)</f>
        <v>120</v>
      </c>
      <c r="E34" s="27"/>
      <c r="F34" s="4"/>
      <c r="G34" s="4"/>
    </row>
    <row r="35" spans="1:7" ht="21" customHeight="1" x14ac:dyDescent="0.25">
      <c r="A35" s="27" t="s">
        <v>66</v>
      </c>
      <c r="B35" s="27" t="s">
        <v>67</v>
      </c>
      <c r="C35" s="27" t="s">
        <v>51</v>
      </c>
      <c r="D35" s="28">
        <v>1270.6199999999999</v>
      </c>
      <c r="E35" s="27" t="s">
        <v>52</v>
      </c>
      <c r="F35" s="4"/>
      <c r="G35" s="4"/>
    </row>
    <row r="36" spans="1:7" s="1" customFormat="1" ht="21" customHeight="1" x14ac:dyDescent="0.25">
      <c r="A36" s="27" t="s">
        <v>66</v>
      </c>
      <c r="B36" s="27" t="s">
        <v>67</v>
      </c>
      <c r="C36" s="27" t="s">
        <v>51</v>
      </c>
      <c r="D36" s="28">
        <v>925</v>
      </c>
      <c r="E36" s="27" t="s">
        <v>65</v>
      </c>
      <c r="F36" s="4"/>
      <c r="G36" s="4"/>
    </row>
    <row r="37" spans="1:7" s="1" customFormat="1" ht="21" customHeight="1" x14ac:dyDescent="0.25">
      <c r="A37" s="27"/>
      <c r="B37" s="27"/>
      <c r="C37" s="27" t="s">
        <v>105</v>
      </c>
      <c r="D37" s="28">
        <f>SUM(D35:D36)</f>
        <v>2195.62</v>
      </c>
      <c r="E37" s="27"/>
      <c r="F37" s="4"/>
      <c r="G37" s="4"/>
    </row>
    <row r="38" spans="1:7" ht="21" customHeight="1" x14ac:dyDescent="0.25">
      <c r="A38" s="27" t="s">
        <v>142</v>
      </c>
      <c r="B38" s="27" t="s">
        <v>143</v>
      </c>
      <c r="C38" s="27" t="s">
        <v>20</v>
      </c>
      <c r="D38" s="28">
        <v>635.1</v>
      </c>
      <c r="E38" s="27" t="s">
        <v>29</v>
      </c>
      <c r="F38" s="4"/>
      <c r="G38" s="4"/>
    </row>
    <row r="39" spans="1:7" s="1" customFormat="1" ht="21" customHeight="1" x14ac:dyDescent="0.25">
      <c r="A39" s="27" t="s">
        <v>142</v>
      </c>
      <c r="B39" s="27" t="s">
        <v>143</v>
      </c>
      <c r="C39" s="27" t="s">
        <v>20</v>
      </c>
      <c r="D39" s="28">
        <v>456.84</v>
      </c>
      <c r="E39" s="27" t="s">
        <v>45</v>
      </c>
      <c r="F39" s="4"/>
      <c r="G39" s="4"/>
    </row>
    <row r="40" spans="1:7" s="1" customFormat="1" ht="21" customHeight="1" x14ac:dyDescent="0.25">
      <c r="A40" s="27"/>
      <c r="B40" s="27"/>
      <c r="C40" s="27" t="s">
        <v>105</v>
      </c>
      <c r="D40" s="28">
        <f>SUM(D38:D39)</f>
        <v>1091.94</v>
      </c>
      <c r="E40" s="27"/>
      <c r="F40" s="4"/>
      <c r="G40" s="4"/>
    </row>
    <row r="41" spans="1:7" ht="21" customHeight="1" x14ac:dyDescent="0.25">
      <c r="A41" s="27" t="s">
        <v>68</v>
      </c>
      <c r="B41" s="27" t="s">
        <v>69</v>
      </c>
      <c r="C41" s="27" t="s">
        <v>24</v>
      </c>
      <c r="D41" s="28">
        <v>12011.99</v>
      </c>
      <c r="E41" s="27" t="s">
        <v>70</v>
      </c>
      <c r="F41" s="4"/>
      <c r="G41" s="4"/>
    </row>
    <row r="42" spans="1:7" ht="21" customHeight="1" x14ac:dyDescent="0.25">
      <c r="A42" s="27" t="s">
        <v>144</v>
      </c>
      <c r="B42" s="27" t="s">
        <v>145</v>
      </c>
      <c r="C42" s="27" t="s">
        <v>20</v>
      </c>
      <c r="D42" s="28">
        <v>2300</v>
      </c>
      <c r="E42" s="27" t="s">
        <v>35</v>
      </c>
      <c r="F42" s="4"/>
      <c r="G42" s="4"/>
    </row>
    <row r="43" spans="1:7" ht="21" customHeight="1" x14ac:dyDescent="0.25">
      <c r="A43" s="27" t="s">
        <v>144</v>
      </c>
      <c r="B43" s="27" t="s">
        <v>145</v>
      </c>
      <c r="C43" s="27" t="s">
        <v>20</v>
      </c>
      <c r="D43" s="28">
        <v>23250</v>
      </c>
      <c r="E43" s="27" t="s">
        <v>35</v>
      </c>
      <c r="F43" s="4"/>
      <c r="G43" s="4"/>
    </row>
    <row r="44" spans="1:7" s="1" customFormat="1" ht="21" customHeight="1" x14ac:dyDescent="0.25">
      <c r="A44" s="27"/>
      <c r="B44" s="27"/>
      <c r="C44" s="27" t="s">
        <v>105</v>
      </c>
      <c r="D44" s="28">
        <f>SUM(D42:D43)</f>
        <v>25550</v>
      </c>
      <c r="E44" s="27"/>
      <c r="F44" s="4"/>
      <c r="G44" s="4"/>
    </row>
    <row r="45" spans="1:7" ht="21" customHeight="1" x14ac:dyDescent="0.25">
      <c r="A45" s="27" t="s">
        <v>71</v>
      </c>
      <c r="B45" s="27" t="s">
        <v>72</v>
      </c>
      <c r="C45" s="27" t="s">
        <v>24</v>
      </c>
      <c r="D45" s="28">
        <v>153.02000000000001</v>
      </c>
      <c r="E45" s="27" t="s">
        <v>25</v>
      </c>
      <c r="F45" s="4"/>
      <c r="G45" s="4"/>
    </row>
    <row r="46" spans="1:7" s="1" customFormat="1" ht="21" customHeight="1" x14ac:dyDescent="0.25">
      <c r="A46" s="27" t="s">
        <v>146</v>
      </c>
      <c r="B46" s="27" t="s">
        <v>147</v>
      </c>
      <c r="C46" s="27" t="s">
        <v>24</v>
      </c>
      <c r="D46" s="28">
        <v>60</v>
      </c>
      <c r="E46" s="27" t="s">
        <v>73</v>
      </c>
      <c r="F46" s="4"/>
      <c r="G46" s="4"/>
    </row>
    <row r="47" spans="1:7" ht="21" customHeight="1" x14ac:dyDescent="0.25">
      <c r="A47" s="27" t="s">
        <v>148</v>
      </c>
      <c r="B47" s="27" t="s">
        <v>149</v>
      </c>
      <c r="C47" s="27" t="s">
        <v>24</v>
      </c>
      <c r="D47" s="28">
        <v>840</v>
      </c>
      <c r="E47" s="27" t="s">
        <v>73</v>
      </c>
      <c r="F47" s="4"/>
      <c r="G47" s="4"/>
    </row>
    <row r="48" spans="1:7" ht="21" customHeight="1" x14ac:dyDescent="0.25">
      <c r="A48" s="27" t="s">
        <v>150</v>
      </c>
      <c r="B48" s="27" t="s">
        <v>151</v>
      </c>
      <c r="C48" s="27" t="s">
        <v>24</v>
      </c>
      <c r="D48" s="28">
        <v>663.61</v>
      </c>
      <c r="E48" s="27" t="s">
        <v>73</v>
      </c>
      <c r="F48" s="4"/>
      <c r="G48" s="4"/>
    </row>
    <row r="49" spans="1:7" ht="21" customHeight="1" x14ac:dyDescent="0.25">
      <c r="A49" s="27" t="s">
        <v>152</v>
      </c>
      <c r="B49" s="27" t="s">
        <v>153</v>
      </c>
      <c r="C49" s="27" t="s">
        <v>24</v>
      </c>
      <c r="D49" s="28">
        <v>24</v>
      </c>
      <c r="E49" s="27" t="s">
        <v>73</v>
      </c>
      <c r="F49" s="4"/>
      <c r="G49" s="4"/>
    </row>
    <row r="50" spans="1:7" ht="21" customHeight="1" x14ac:dyDescent="0.25">
      <c r="A50" s="27" t="s">
        <v>74</v>
      </c>
      <c r="B50" s="27" t="s">
        <v>75</v>
      </c>
      <c r="C50" s="27" t="s">
        <v>24</v>
      </c>
      <c r="D50" s="28">
        <v>16.59</v>
      </c>
      <c r="E50" s="27" t="s">
        <v>65</v>
      </c>
      <c r="F50" s="4"/>
      <c r="G50" s="4"/>
    </row>
    <row r="51" spans="1:7" ht="21" customHeight="1" x14ac:dyDescent="0.25">
      <c r="A51" s="27" t="s">
        <v>154</v>
      </c>
      <c r="B51" s="27" t="s">
        <v>155</v>
      </c>
      <c r="C51" s="27" t="s">
        <v>24</v>
      </c>
      <c r="D51" s="28">
        <v>241.72</v>
      </c>
      <c r="E51" s="27" t="s">
        <v>38</v>
      </c>
      <c r="F51" s="4"/>
      <c r="G51" s="4"/>
    </row>
    <row r="52" spans="1:7" s="1" customFormat="1" ht="21" customHeight="1" x14ac:dyDescent="0.25">
      <c r="A52" s="33" t="s">
        <v>188</v>
      </c>
      <c r="B52" s="27"/>
      <c r="C52" s="27" t="s">
        <v>192</v>
      </c>
      <c r="D52" s="32">
        <v>790</v>
      </c>
      <c r="E52" s="27" t="s">
        <v>191</v>
      </c>
      <c r="F52" s="4"/>
      <c r="G52" s="4"/>
    </row>
    <row r="53" spans="1:7" s="1" customFormat="1" ht="21" customHeight="1" x14ac:dyDescent="0.25">
      <c r="A53" s="33" t="s">
        <v>188</v>
      </c>
      <c r="B53" s="27"/>
      <c r="C53" s="27" t="s">
        <v>192</v>
      </c>
      <c r="D53" s="32">
        <v>830</v>
      </c>
      <c r="E53" s="27" t="s">
        <v>191</v>
      </c>
      <c r="F53" s="4"/>
      <c r="G53" s="4"/>
    </row>
    <row r="54" spans="1:7" s="1" customFormat="1" ht="21" customHeight="1" x14ac:dyDescent="0.25">
      <c r="A54" s="27"/>
      <c r="B54" s="27"/>
      <c r="C54" s="27" t="s">
        <v>105</v>
      </c>
      <c r="D54" s="28">
        <f>SUM(D52:D53)</f>
        <v>1620</v>
      </c>
      <c r="E54" s="27"/>
      <c r="F54" s="4"/>
      <c r="G54" s="4"/>
    </row>
    <row r="55" spans="1:7" s="1" customFormat="1" ht="21" customHeight="1" x14ac:dyDescent="0.25">
      <c r="A55" s="27" t="s">
        <v>156</v>
      </c>
      <c r="B55" s="27" t="s">
        <v>157</v>
      </c>
      <c r="C55" s="27" t="s">
        <v>28</v>
      </c>
      <c r="D55" s="28">
        <v>6975.63</v>
      </c>
      <c r="E55" s="27" t="s">
        <v>122</v>
      </c>
      <c r="F55" s="4"/>
      <c r="G55" s="4"/>
    </row>
    <row r="56" spans="1:7" ht="21" customHeight="1" x14ac:dyDescent="0.25">
      <c r="A56" s="27" t="s">
        <v>112</v>
      </c>
      <c r="B56" s="27" t="s">
        <v>117</v>
      </c>
      <c r="C56" s="27" t="s">
        <v>51</v>
      </c>
      <c r="D56" s="28">
        <v>250</v>
      </c>
      <c r="E56" s="27" t="s">
        <v>35</v>
      </c>
      <c r="F56" s="4"/>
      <c r="G56" s="4"/>
    </row>
    <row r="57" spans="1:7" s="1" customFormat="1" ht="21" customHeight="1" x14ac:dyDescent="0.25">
      <c r="A57" s="27" t="s">
        <v>76</v>
      </c>
      <c r="B57" s="27" t="s">
        <v>77</v>
      </c>
      <c r="C57" s="27" t="s">
        <v>51</v>
      </c>
      <c r="D57" s="28">
        <v>137.5</v>
      </c>
      <c r="E57" s="27" t="s">
        <v>59</v>
      </c>
      <c r="F57" s="4"/>
      <c r="G57" s="4"/>
    </row>
    <row r="58" spans="1:7" ht="21" customHeight="1" x14ac:dyDescent="0.25">
      <c r="A58" s="27" t="s">
        <v>158</v>
      </c>
      <c r="B58" s="27" t="s">
        <v>159</v>
      </c>
      <c r="C58" s="27" t="s">
        <v>92</v>
      </c>
      <c r="D58" s="28">
        <v>40.43</v>
      </c>
      <c r="E58" s="27" t="s">
        <v>122</v>
      </c>
      <c r="F58" s="4"/>
      <c r="G58" s="4"/>
    </row>
    <row r="59" spans="1:7" s="1" customFormat="1" ht="21" customHeight="1" x14ac:dyDescent="0.25">
      <c r="A59" s="27" t="s">
        <v>113</v>
      </c>
      <c r="B59" s="27" t="s">
        <v>118</v>
      </c>
      <c r="C59" s="27" t="s">
        <v>51</v>
      </c>
      <c r="D59" s="28">
        <v>229.06</v>
      </c>
      <c r="E59" s="27" t="s">
        <v>45</v>
      </c>
      <c r="F59" s="4"/>
      <c r="G59" s="4"/>
    </row>
    <row r="60" spans="1:7" s="1" customFormat="1" ht="21" customHeight="1" x14ac:dyDescent="0.25">
      <c r="A60" s="27" t="s">
        <v>160</v>
      </c>
      <c r="B60" s="27" t="s">
        <v>161</v>
      </c>
      <c r="C60" s="27" t="s">
        <v>51</v>
      </c>
      <c r="D60" s="28">
        <v>331.44</v>
      </c>
      <c r="E60" s="27" t="s">
        <v>121</v>
      </c>
      <c r="F60" s="4"/>
      <c r="G60" s="4"/>
    </row>
    <row r="61" spans="1:7" ht="21" customHeight="1" x14ac:dyDescent="0.25">
      <c r="A61" s="27" t="s">
        <v>78</v>
      </c>
      <c r="B61" s="27" t="s">
        <v>79</v>
      </c>
      <c r="C61" s="27" t="s">
        <v>51</v>
      </c>
      <c r="D61" s="28">
        <v>1141.5</v>
      </c>
      <c r="E61" s="27" t="s">
        <v>45</v>
      </c>
      <c r="F61" s="4"/>
      <c r="G61" s="4"/>
    </row>
    <row r="62" spans="1:7" ht="21" customHeight="1" x14ac:dyDescent="0.25">
      <c r="A62" s="27" t="s">
        <v>114</v>
      </c>
      <c r="B62" s="27" t="s">
        <v>55</v>
      </c>
      <c r="C62" s="27" t="s">
        <v>120</v>
      </c>
      <c r="D62" s="28">
        <v>710.36</v>
      </c>
      <c r="E62" s="27" t="s">
        <v>35</v>
      </c>
      <c r="F62" s="4"/>
      <c r="G62" s="4"/>
    </row>
    <row r="63" spans="1:7" ht="21" customHeight="1" x14ac:dyDescent="0.25">
      <c r="A63" s="27" t="s">
        <v>162</v>
      </c>
      <c r="B63" s="27" t="s">
        <v>163</v>
      </c>
      <c r="C63" s="27" t="s">
        <v>28</v>
      </c>
      <c r="D63" s="28">
        <v>52.62</v>
      </c>
      <c r="E63" s="27" t="s">
        <v>29</v>
      </c>
      <c r="F63" s="4"/>
      <c r="G63" s="4"/>
    </row>
    <row r="64" spans="1:7" ht="21" customHeight="1" x14ac:dyDescent="0.25">
      <c r="A64" s="27" t="s">
        <v>162</v>
      </c>
      <c r="B64" s="27" t="s">
        <v>163</v>
      </c>
      <c r="C64" s="27" t="s">
        <v>28</v>
      </c>
      <c r="D64" s="28">
        <v>328.2</v>
      </c>
      <c r="E64" s="27" t="s">
        <v>21</v>
      </c>
      <c r="F64" s="4"/>
      <c r="G64" s="4"/>
    </row>
    <row r="65" spans="1:7" s="1" customFormat="1" ht="21" customHeight="1" x14ac:dyDescent="0.25">
      <c r="A65" s="27"/>
      <c r="B65" s="27"/>
      <c r="C65" s="27" t="s">
        <v>105</v>
      </c>
      <c r="D65" s="28">
        <f>SUM(D63:D64)</f>
        <v>380.82</v>
      </c>
      <c r="E65" s="27"/>
      <c r="F65" s="4"/>
      <c r="G65" s="4"/>
    </row>
    <row r="66" spans="1:7" s="1" customFormat="1" ht="21" customHeight="1" x14ac:dyDescent="0.25">
      <c r="A66" s="27" t="s">
        <v>80</v>
      </c>
      <c r="B66" s="27" t="s">
        <v>81</v>
      </c>
      <c r="C66" s="27" t="s">
        <v>24</v>
      </c>
      <c r="D66" s="28">
        <v>897.2</v>
      </c>
      <c r="E66" s="27" t="s">
        <v>82</v>
      </c>
      <c r="F66" s="4"/>
      <c r="G66" s="4"/>
    </row>
    <row r="67" spans="1:7" ht="21" customHeight="1" x14ac:dyDescent="0.25">
      <c r="A67" s="27" t="s">
        <v>83</v>
      </c>
      <c r="B67" s="27" t="s">
        <v>84</v>
      </c>
      <c r="C67" s="27" t="s">
        <v>51</v>
      </c>
      <c r="D67" s="28">
        <v>390</v>
      </c>
      <c r="E67" s="27" t="s">
        <v>34</v>
      </c>
      <c r="F67" s="4"/>
      <c r="G67" s="4"/>
    </row>
    <row r="68" spans="1:7" ht="21" customHeight="1" x14ac:dyDescent="0.25">
      <c r="A68" s="27" t="s">
        <v>164</v>
      </c>
      <c r="B68" s="27" t="s">
        <v>165</v>
      </c>
      <c r="C68" s="27" t="s">
        <v>51</v>
      </c>
      <c r="D68" s="28">
        <v>300</v>
      </c>
      <c r="E68" s="27" t="s">
        <v>39</v>
      </c>
      <c r="F68" s="4"/>
      <c r="G68" s="4"/>
    </row>
    <row r="69" spans="1:7" ht="21" customHeight="1" x14ac:dyDescent="0.25">
      <c r="A69" s="27" t="s">
        <v>85</v>
      </c>
      <c r="B69" s="27" t="s">
        <v>86</v>
      </c>
      <c r="C69" s="27" t="s">
        <v>51</v>
      </c>
      <c r="D69" s="28">
        <v>259.08</v>
      </c>
      <c r="E69" s="27" t="s">
        <v>87</v>
      </c>
      <c r="F69" s="4"/>
      <c r="G69" s="4"/>
    </row>
    <row r="70" spans="1:7" ht="21" customHeight="1" x14ac:dyDescent="0.25">
      <c r="A70" s="27" t="s">
        <v>85</v>
      </c>
      <c r="B70" s="27" t="s">
        <v>86</v>
      </c>
      <c r="C70" s="27" t="s">
        <v>51</v>
      </c>
      <c r="D70" s="28">
        <v>0.09</v>
      </c>
      <c r="E70" s="27" t="s">
        <v>166</v>
      </c>
      <c r="F70" s="4"/>
      <c r="G70" s="4"/>
    </row>
    <row r="71" spans="1:7" s="1" customFormat="1" ht="21" customHeight="1" x14ac:dyDescent="0.25">
      <c r="A71" s="27"/>
      <c r="B71" s="27"/>
      <c r="C71" s="27" t="s">
        <v>105</v>
      </c>
      <c r="D71" s="28">
        <f>SUM(D69:D70)</f>
        <v>259.16999999999996</v>
      </c>
      <c r="E71" s="27"/>
      <c r="F71" s="4"/>
      <c r="G71" s="4"/>
    </row>
    <row r="72" spans="1:7" s="1" customFormat="1" ht="21" customHeight="1" x14ac:dyDescent="0.25">
      <c r="A72" s="27" t="s">
        <v>88</v>
      </c>
      <c r="B72" s="27" t="s">
        <v>89</v>
      </c>
      <c r="C72" s="27" t="s">
        <v>51</v>
      </c>
      <c r="D72" s="28">
        <v>268.89999999999998</v>
      </c>
      <c r="E72" s="27" t="s">
        <v>29</v>
      </c>
      <c r="F72" s="4"/>
      <c r="G72" s="4"/>
    </row>
    <row r="73" spans="1:7" ht="21" customHeight="1" x14ac:dyDescent="0.25">
      <c r="A73" s="27" t="s">
        <v>90</v>
      </c>
      <c r="B73" s="27" t="s">
        <v>91</v>
      </c>
      <c r="C73" s="27" t="s">
        <v>51</v>
      </c>
      <c r="D73" s="28">
        <v>199.08</v>
      </c>
      <c r="E73" s="27" t="s">
        <v>59</v>
      </c>
      <c r="F73" s="4"/>
      <c r="G73" s="4"/>
    </row>
    <row r="74" spans="1:7" s="1" customFormat="1" ht="21" customHeight="1" x14ac:dyDescent="0.25">
      <c r="A74" s="27" t="s">
        <v>167</v>
      </c>
      <c r="B74" s="27" t="s">
        <v>168</v>
      </c>
      <c r="C74" s="27" t="s">
        <v>92</v>
      </c>
      <c r="D74" s="28">
        <v>71.13</v>
      </c>
      <c r="E74" s="27" t="s">
        <v>122</v>
      </c>
      <c r="F74" s="4"/>
      <c r="G74" s="4"/>
    </row>
    <row r="75" spans="1:7" s="1" customFormat="1" ht="21" customHeight="1" x14ac:dyDescent="0.25">
      <c r="A75" s="27" t="s">
        <v>169</v>
      </c>
      <c r="B75" s="27" t="s">
        <v>170</v>
      </c>
      <c r="C75" s="27" t="s">
        <v>119</v>
      </c>
      <c r="D75" s="28">
        <v>937.5</v>
      </c>
      <c r="E75" s="27" t="s">
        <v>25</v>
      </c>
      <c r="F75" s="4"/>
      <c r="G75" s="4"/>
    </row>
    <row r="76" spans="1:7" s="1" customFormat="1" ht="21" customHeight="1" x14ac:dyDescent="0.25">
      <c r="A76" s="33" t="s">
        <v>189</v>
      </c>
      <c r="B76" s="27"/>
      <c r="C76" s="27"/>
      <c r="D76" s="34">
        <v>12.28</v>
      </c>
      <c r="E76" s="27" t="s">
        <v>35</v>
      </c>
      <c r="F76" s="4"/>
      <c r="G76" s="4"/>
    </row>
    <row r="77" spans="1:7" s="1" customFormat="1" ht="21" customHeight="1" x14ac:dyDescent="0.25">
      <c r="A77" s="33" t="s">
        <v>189</v>
      </c>
      <c r="B77" s="27"/>
      <c r="C77" s="27"/>
      <c r="D77" s="34">
        <v>240.4</v>
      </c>
      <c r="E77" s="27" t="s">
        <v>73</v>
      </c>
      <c r="F77" s="4"/>
      <c r="G77" s="4"/>
    </row>
    <row r="78" spans="1:7" s="1" customFormat="1" ht="21" customHeight="1" x14ac:dyDescent="0.25">
      <c r="A78" s="27"/>
      <c r="B78" s="27"/>
      <c r="C78" s="27" t="s">
        <v>105</v>
      </c>
      <c r="D78" s="28">
        <f>SUM(D76:D77)</f>
        <v>252.68</v>
      </c>
      <c r="E78" s="27"/>
      <c r="F78" s="4"/>
      <c r="G78" s="4"/>
    </row>
    <row r="79" spans="1:7" s="1" customFormat="1" ht="21" customHeight="1" x14ac:dyDescent="0.25">
      <c r="A79" s="27" t="s">
        <v>171</v>
      </c>
      <c r="B79" s="27" t="s">
        <v>172</v>
      </c>
      <c r="C79" s="27" t="s">
        <v>24</v>
      </c>
      <c r="D79" s="28">
        <v>1862.5</v>
      </c>
      <c r="E79" s="27" t="s">
        <v>59</v>
      </c>
      <c r="F79" s="4"/>
      <c r="G79" s="4"/>
    </row>
    <row r="80" spans="1:7" s="1" customFormat="1" ht="21" customHeight="1" x14ac:dyDescent="0.25">
      <c r="A80" s="27" t="s">
        <v>173</v>
      </c>
      <c r="B80" s="27" t="s">
        <v>174</v>
      </c>
      <c r="C80" s="27" t="s">
        <v>51</v>
      </c>
      <c r="D80" s="28">
        <v>800</v>
      </c>
      <c r="E80" s="27" t="s">
        <v>35</v>
      </c>
      <c r="F80" s="4"/>
      <c r="G80" s="4"/>
    </row>
    <row r="81" spans="1:7" ht="21" customHeight="1" x14ac:dyDescent="0.25">
      <c r="A81" s="27" t="s">
        <v>93</v>
      </c>
      <c r="B81" s="27" t="s">
        <v>94</v>
      </c>
      <c r="C81" s="27" t="s">
        <v>95</v>
      </c>
      <c r="D81" s="28">
        <v>244</v>
      </c>
      <c r="E81" s="27" t="s">
        <v>52</v>
      </c>
      <c r="F81" s="4"/>
      <c r="G81" s="4"/>
    </row>
    <row r="82" spans="1:7" s="1" customFormat="1" ht="21" customHeight="1" x14ac:dyDescent="0.25">
      <c r="A82" s="27" t="s">
        <v>195</v>
      </c>
      <c r="B82" s="27">
        <v>82361710098</v>
      </c>
      <c r="C82" s="27" t="s">
        <v>51</v>
      </c>
      <c r="D82" s="28">
        <v>427.2</v>
      </c>
      <c r="E82" s="24" t="s">
        <v>98</v>
      </c>
      <c r="F82" s="4"/>
      <c r="G82" s="4"/>
    </row>
    <row r="83" spans="1:7" ht="21" customHeight="1" x14ac:dyDescent="0.25">
      <c r="A83" s="24" t="s">
        <v>175</v>
      </c>
      <c r="B83" s="24" t="s">
        <v>176</v>
      </c>
      <c r="C83" s="29" t="s">
        <v>24</v>
      </c>
      <c r="D83" s="30">
        <v>18.28</v>
      </c>
      <c r="E83" s="24" t="s">
        <v>29</v>
      </c>
    </row>
    <row r="84" spans="1:7" ht="21" customHeight="1" x14ac:dyDescent="0.25">
      <c r="A84" s="24" t="s">
        <v>175</v>
      </c>
      <c r="B84" s="24" t="s">
        <v>176</v>
      </c>
      <c r="C84" s="29" t="s">
        <v>24</v>
      </c>
      <c r="D84" s="30">
        <v>80.569999999999993</v>
      </c>
      <c r="E84" s="24" t="s">
        <v>21</v>
      </c>
    </row>
    <row r="85" spans="1:7" s="1" customFormat="1" ht="21" customHeight="1" x14ac:dyDescent="0.25">
      <c r="A85" s="24"/>
      <c r="B85" s="24"/>
      <c r="C85" s="27" t="s">
        <v>105</v>
      </c>
      <c r="D85" s="30">
        <f>SUM(D83:D84)</f>
        <v>98.85</v>
      </c>
      <c r="E85" s="24"/>
    </row>
    <row r="86" spans="1:7" ht="21" customHeight="1" x14ac:dyDescent="0.25">
      <c r="A86" s="24" t="s">
        <v>96</v>
      </c>
      <c r="B86" s="24" t="s">
        <v>97</v>
      </c>
      <c r="C86" s="29" t="s">
        <v>51</v>
      </c>
      <c r="D86" s="30">
        <v>420.88</v>
      </c>
      <c r="E86" s="24" t="s">
        <v>35</v>
      </c>
    </row>
    <row r="87" spans="1:7" ht="21" customHeight="1" x14ac:dyDescent="0.25">
      <c r="A87" s="24" t="s">
        <v>96</v>
      </c>
      <c r="B87" s="24" t="s">
        <v>97</v>
      </c>
      <c r="C87" s="29" t="s">
        <v>51</v>
      </c>
      <c r="D87" s="30">
        <v>7792.3</v>
      </c>
      <c r="E87" s="24" t="s">
        <v>98</v>
      </c>
    </row>
    <row r="88" spans="1:7" s="1" customFormat="1" ht="21" customHeight="1" x14ac:dyDescent="0.25">
      <c r="A88" s="24"/>
      <c r="B88" s="24"/>
      <c r="C88" s="27" t="s">
        <v>105</v>
      </c>
      <c r="D88" s="30">
        <f>SUM(D86:D87)</f>
        <v>8213.18</v>
      </c>
      <c r="E88" s="24"/>
    </row>
    <row r="89" spans="1:7" ht="21" customHeight="1" x14ac:dyDescent="0.25">
      <c r="A89" s="24" t="s">
        <v>177</v>
      </c>
      <c r="B89" s="24" t="s">
        <v>55</v>
      </c>
      <c r="C89" s="29" t="s">
        <v>178</v>
      </c>
      <c r="D89" s="30">
        <v>13</v>
      </c>
      <c r="E89" s="24" t="s">
        <v>65</v>
      </c>
    </row>
    <row r="90" spans="1:7" ht="21" customHeight="1" x14ac:dyDescent="0.25">
      <c r="A90" s="24" t="s">
        <v>99</v>
      </c>
      <c r="B90" s="24" t="s">
        <v>100</v>
      </c>
      <c r="C90" s="29" t="s">
        <v>92</v>
      </c>
      <c r="D90" s="30">
        <v>475</v>
      </c>
      <c r="E90" s="24" t="s">
        <v>34</v>
      </c>
    </row>
    <row r="91" spans="1:7" ht="21" customHeight="1" x14ac:dyDescent="0.25">
      <c r="A91" s="24" t="s">
        <v>179</v>
      </c>
      <c r="B91" s="24" t="s">
        <v>55</v>
      </c>
      <c r="C91" s="29" t="s">
        <v>180</v>
      </c>
      <c r="D91" s="30">
        <v>125.03</v>
      </c>
      <c r="E91" s="24" t="s">
        <v>29</v>
      </c>
    </row>
    <row r="92" spans="1:7" s="1" customFormat="1" ht="21" customHeight="1" x14ac:dyDescent="0.25">
      <c r="A92" s="24" t="s">
        <v>101</v>
      </c>
      <c r="B92" s="24" t="s">
        <v>102</v>
      </c>
      <c r="C92" s="29" t="s">
        <v>24</v>
      </c>
      <c r="D92" s="30">
        <v>382.41</v>
      </c>
      <c r="E92" s="24" t="s">
        <v>25</v>
      </c>
    </row>
    <row r="93" spans="1:7" ht="21" customHeight="1" x14ac:dyDescent="0.25">
      <c r="A93" s="24" t="s">
        <v>181</v>
      </c>
      <c r="B93" s="24" t="s">
        <v>182</v>
      </c>
      <c r="C93" s="29" t="s">
        <v>51</v>
      </c>
      <c r="D93" s="30">
        <v>375</v>
      </c>
      <c r="E93" s="24" t="s">
        <v>98</v>
      </c>
    </row>
    <row r="94" spans="1:7" ht="21" customHeight="1" x14ac:dyDescent="0.25">
      <c r="A94" s="24" t="s">
        <v>183</v>
      </c>
      <c r="B94" s="24" t="s">
        <v>184</v>
      </c>
      <c r="C94" s="29" t="s">
        <v>51</v>
      </c>
      <c r="D94" s="30">
        <v>2460.46</v>
      </c>
      <c r="E94" s="24" t="s">
        <v>21</v>
      </c>
    </row>
    <row r="95" spans="1:7" ht="21" customHeight="1" x14ac:dyDescent="0.25">
      <c r="A95" s="24" t="s">
        <v>103</v>
      </c>
      <c r="B95" s="24" t="s">
        <v>104</v>
      </c>
      <c r="C95" s="29" t="s">
        <v>51</v>
      </c>
      <c r="D95" s="30">
        <v>246.89</v>
      </c>
      <c r="E95" s="24" t="s">
        <v>52</v>
      </c>
    </row>
    <row r="96" spans="1:7" ht="21" customHeight="1" x14ac:dyDescent="0.25">
      <c r="A96" s="24" t="s">
        <v>185</v>
      </c>
      <c r="B96" s="24" t="s">
        <v>186</v>
      </c>
      <c r="C96" s="29" t="s">
        <v>51</v>
      </c>
      <c r="D96" s="30">
        <v>3500</v>
      </c>
      <c r="E96" s="24" t="s">
        <v>35</v>
      </c>
    </row>
    <row r="97" spans="1:5" ht="21" customHeight="1" x14ac:dyDescent="0.25">
      <c r="A97" s="24" t="s">
        <v>194</v>
      </c>
      <c r="B97" s="29">
        <v>49194916785</v>
      </c>
      <c r="C97" s="29" t="s">
        <v>51</v>
      </c>
      <c r="D97" s="30">
        <v>30.45</v>
      </c>
      <c r="E97" s="27" t="s">
        <v>39</v>
      </c>
    </row>
    <row r="98" spans="1:5" ht="24.75" customHeight="1" x14ac:dyDescent="0.25">
      <c r="A98" s="24"/>
      <c r="B98" s="24"/>
      <c r="C98" s="25" t="s">
        <v>17</v>
      </c>
      <c r="D98" s="26">
        <f>SUM(D8:D97)-D85-D88-D71-D65-D44-D44-D44-D40-D37-D17-D17-D54-D34-D78</f>
        <v>47416.7</v>
      </c>
      <c r="E98" s="24"/>
    </row>
  </sheetData>
  <mergeCells count="1">
    <mergeCell ref="A5:G5"/>
  </mergeCells>
  <phoneticPr fontId="12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D8" sqref="D8:D19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5">
      <c r="A2" s="4" t="s">
        <v>10</v>
      </c>
      <c r="B2" s="4"/>
      <c r="C2" s="4"/>
      <c r="D2" s="4"/>
      <c r="E2" s="4"/>
      <c r="F2" s="4"/>
      <c r="G2" s="4"/>
    </row>
    <row r="3" spans="1:7" x14ac:dyDescent="0.25">
      <c r="A3" s="4" t="s">
        <v>11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45" t="s">
        <v>123</v>
      </c>
      <c r="B5" s="45"/>
      <c r="C5" s="45"/>
      <c r="D5" s="45"/>
      <c r="E5" s="45"/>
      <c r="F5" s="45"/>
      <c r="G5" s="45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46" t="s">
        <v>4</v>
      </c>
      <c r="F7" s="47"/>
      <c r="G7" s="4"/>
    </row>
    <row r="8" spans="1:7" s="1" customFormat="1" ht="15" customHeight="1" x14ac:dyDescent="0.25">
      <c r="A8" s="18" t="s">
        <v>128</v>
      </c>
      <c r="B8" s="23" t="s">
        <v>14</v>
      </c>
      <c r="C8" s="23" t="s">
        <v>14</v>
      </c>
      <c r="D8" s="31">
        <v>946.22</v>
      </c>
      <c r="E8" s="24">
        <v>3237</v>
      </c>
      <c r="F8" s="24" t="s">
        <v>16</v>
      </c>
      <c r="G8" s="4"/>
    </row>
    <row r="9" spans="1:7" s="1" customFormat="1" ht="15" customHeight="1" x14ac:dyDescent="0.25">
      <c r="A9" s="18" t="s">
        <v>19</v>
      </c>
      <c r="B9" s="23" t="s">
        <v>14</v>
      </c>
      <c r="C9" s="23" t="s">
        <v>14</v>
      </c>
      <c r="D9" s="31">
        <v>7515</v>
      </c>
      <c r="E9" s="24">
        <v>3237</v>
      </c>
      <c r="F9" s="24" t="s">
        <v>16</v>
      </c>
      <c r="G9" s="4"/>
    </row>
    <row r="10" spans="1:7" s="1" customFormat="1" ht="15" customHeight="1" x14ac:dyDescent="0.25">
      <c r="A10" s="18" t="s">
        <v>108</v>
      </c>
      <c r="B10" s="23" t="s">
        <v>14</v>
      </c>
      <c r="C10" s="23" t="s">
        <v>14</v>
      </c>
      <c r="D10" s="31">
        <v>1350</v>
      </c>
      <c r="E10" s="24">
        <v>3237</v>
      </c>
      <c r="F10" s="24" t="s">
        <v>16</v>
      </c>
      <c r="G10" s="4"/>
    </row>
    <row r="11" spans="1:7" s="1" customFormat="1" ht="15" customHeight="1" x14ac:dyDescent="0.25">
      <c r="A11" s="18" t="s">
        <v>107</v>
      </c>
      <c r="B11" s="23" t="s">
        <v>14</v>
      </c>
      <c r="C11" s="23" t="s">
        <v>14</v>
      </c>
      <c r="D11" s="31">
        <v>1350</v>
      </c>
      <c r="E11" s="24">
        <v>3237</v>
      </c>
      <c r="F11" s="24" t="s">
        <v>16</v>
      </c>
      <c r="G11" s="4"/>
    </row>
    <row r="12" spans="1:7" s="1" customFormat="1" ht="15" customHeight="1" x14ac:dyDescent="0.25">
      <c r="A12" s="19" t="s">
        <v>127</v>
      </c>
      <c r="B12" s="23" t="s">
        <v>14</v>
      </c>
      <c r="C12" s="23" t="s">
        <v>14</v>
      </c>
      <c r="D12" s="31">
        <v>1619.5</v>
      </c>
      <c r="E12" s="24">
        <v>3237</v>
      </c>
      <c r="F12" s="24" t="s">
        <v>16</v>
      </c>
      <c r="G12" s="4"/>
    </row>
    <row r="13" spans="1:7" s="1" customFormat="1" ht="15" customHeight="1" x14ac:dyDescent="0.25">
      <c r="A13" s="19" t="s">
        <v>126</v>
      </c>
      <c r="B13" s="23" t="s">
        <v>14</v>
      </c>
      <c r="C13" s="23" t="s">
        <v>14</v>
      </c>
      <c r="D13" s="31">
        <v>1537.5</v>
      </c>
      <c r="E13" s="24">
        <v>3237</v>
      </c>
      <c r="F13" s="24" t="s">
        <v>16</v>
      </c>
      <c r="G13" s="4"/>
    </row>
    <row r="14" spans="1:7" s="1" customFormat="1" ht="15" customHeight="1" x14ac:dyDescent="0.25">
      <c r="A14" s="19" t="s">
        <v>125</v>
      </c>
      <c r="B14" s="23" t="s">
        <v>14</v>
      </c>
      <c r="C14" s="23" t="s">
        <v>14</v>
      </c>
      <c r="D14" s="31">
        <v>2564.9899999999998</v>
      </c>
      <c r="E14" s="24">
        <v>3237</v>
      </c>
      <c r="F14" s="24" t="s">
        <v>16</v>
      </c>
      <c r="G14" s="4"/>
    </row>
    <row r="15" spans="1:7" s="1" customFormat="1" ht="15" customHeight="1" x14ac:dyDescent="0.25">
      <c r="A15" s="19" t="s">
        <v>124</v>
      </c>
      <c r="B15" s="23" t="s">
        <v>14</v>
      </c>
      <c r="C15" s="23" t="s">
        <v>14</v>
      </c>
      <c r="D15" s="31">
        <v>2132.0100000000002</v>
      </c>
      <c r="E15" s="24">
        <v>3237</v>
      </c>
      <c r="F15" s="24" t="s">
        <v>16</v>
      </c>
      <c r="G15" s="4"/>
    </row>
    <row r="16" spans="1:7" s="1" customFormat="1" ht="15" customHeight="1" x14ac:dyDescent="0.25">
      <c r="A16" s="19" t="s">
        <v>18</v>
      </c>
      <c r="B16" s="23" t="s">
        <v>14</v>
      </c>
      <c r="C16" s="23" t="s">
        <v>14</v>
      </c>
      <c r="D16" s="31">
        <v>1804</v>
      </c>
      <c r="E16" s="24">
        <v>3237</v>
      </c>
      <c r="F16" s="24" t="s">
        <v>16</v>
      </c>
      <c r="G16" s="4"/>
    </row>
    <row r="17" spans="1:7" s="1" customFormat="1" ht="15" customHeight="1" x14ac:dyDescent="0.25">
      <c r="A17" s="19" t="s">
        <v>108</v>
      </c>
      <c r="B17" s="23" t="s">
        <v>14</v>
      </c>
      <c r="C17" s="23" t="s">
        <v>14</v>
      </c>
      <c r="D17" s="31">
        <v>1787.6200000000001</v>
      </c>
      <c r="E17" s="24">
        <v>3237</v>
      </c>
      <c r="F17" s="24" t="s">
        <v>16</v>
      </c>
      <c r="G17" s="4"/>
    </row>
    <row r="18" spans="1:7" s="1" customFormat="1" ht="15" customHeight="1" x14ac:dyDescent="0.25">
      <c r="A18" s="19" t="s">
        <v>107</v>
      </c>
      <c r="B18" s="23" t="s">
        <v>14</v>
      </c>
      <c r="C18" s="23" t="s">
        <v>14</v>
      </c>
      <c r="D18" s="31">
        <v>1787.6200000000001</v>
      </c>
      <c r="E18" s="24">
        <v>3237</v>
      </c>
      <c r="F18" s="24" t="s">
        <v>16</v>
      </c>
      <c r="G18" s="4"/>
    </row>
    <row r="19" spans="1:7" s="1" customFormat="1" ht="15" customHeight="1" x14ac:dyDescent="0.25">
      <c r="A19" s="19" t="s">
        <v>106</v>
      </c>
      <c r="B19" s="23" t="s">
        <v>14</v>
      </c>
      <c r="C19" s="23" t="s">
        <v>14</v>
      </c>
      <c r="D19" s="31">
        <v>4141</v>
      </c>
      <c r="E19" s="16">
        <v>3237</v>
      </c>
      <c r="F19" s="16" t="s">
        <v>16</v>
      </c>
      <c r="G19" s="4"/>
    </row>
    <row r="20" spans="1:7" ht="15.75" customHeight="1" x14ac:dyDescent="0.25">
      <c r="A20" s="20" t="s">
        <v>13</v>
      </c>
      <c r="B20" s="22"/>
      <c r="C20" s="22"/>
      <c r="D20" s="21">
        <f>SUM(D8:D19)</f>
        <v>28535.46</v>
      </c>
      <c r="E20" s="4"/>
      <c r="F20" s="4"/>
      <c r="G20" s="4"/>
    </row>
    <row r="21" spans="1:7" ht="15" customHeight="1" x14ac:dyDescent="0.25">
      <c r="A21" s="4"/>
      <c r="B21" s="17"/>
      <c r="C21" s="17"/>
      <c r="D21" s="4"/>
      <c r="E21" s="4"/>
      <c r="F21" s="4"/>
      <c r="G21" s="4"/>
    </row>
    <row r="22" spans="1:7" ht="15" customHeight="1" x14ac:dyDescent="0.25">
      <c r="A22" s="4"/>
      <c r="B22" s="4"/>
      <c r="C22" s="4"/>
      <c r="D22" s="5"/>
      <c r="E22" s="4"/>
      <c r="F22" s="4"/>
    </row>
    <row r="23" spans="1:7" ht="15" customHeight="1" x14ac:dyDescent="0.25"/>
    <row r="24" spans="1:7" x14ac:dyDescent="0.25">
      <c r="D24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selection activeCell="I19" sqref="I19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9</v>
      </c>
      <c r="B1" s="4"/>
      <c r="C1" s="4"/>
      <c r="D1" s="4"/>
      <c r="E1" s="4"/>
      <c r="F1" s="4"/>
      <c r="G1" s="4"/>
    </row>
    <row r="2" spans="1:11" x14ac:dyDescent="0.25">
      <c r="A2" s="4" t="s">
        <v>10</v>
      </c>
      <c r="B2" s="4"/>
      <c r="C2" s="4"/>
      <c r="D2" s="4"/>
      <c r="E2" s="4"/>
      <c r="F2" s="4"/>
      <c r="G2" s="4"/>
    </row>
    <row r="3" spans="1:11" x14ac:dyDescent="0.25">
      <c r="A3" s="4" t="s">
        <v>11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45" t="s">
        <v>123</v>
      </c>
      <c r="B5" s="45"/>
      <c r="C5" s="45"/>
      <c r="D5" s="45"/>
      <c r="E5" s="45"/>
      <c r="F5" s="45"/>
      <c r="G5" s="45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46" t="s">
        <v>4</v>
      </c>
      <c r="E7" s="48"/>
      <c r="F7" s="4"/>
      <c r="G7" s="4"/>
    </row>
    <row r="8" spans="1:11" ht="15.75" x14ac:dyDescent="0.25">
      <c r="A8" s="35">
        <v>430218.84</v>
      </c>
      <c r="B8" s="36" t="s">
        <v>14</v>
      </c>
      <c r="C8" s="37" t="s">
        <v>14</v>
      </c>
      <c r="D8" s="38">
        <v>3111</v>
      </c>
      <c r="E8" s="39" t="s">
        <v>8</v>
      </c>
      <c r="F8" s="9"/>
      <c r="G8" s="5"/>
    </row>
    <row r="9" spans="1:11" s="1" customFormat="1" ht="15.75" x14ac:dyDescent="0.25">
      <c r="A9" s="35">
        <v>58.9</v>
      </c>
      <c r="B9" s="36" t="s">
        <v>14</v>
      </c>
      <c r="C9" s="37" t="s">
        <v>14</v>
      </c>
      <c r="D9" s="38">
        <v>3112</v>
      </c>
      <c r="E9" s="39" t="s">
        <v>109</v>
      </c>
      <c r="F9" s="15"/>
      <c r="G9" s="5"/>
    </row>
    <row r="10" spans="1:11" s="1" customFormat="1" ht="15.75" x14ac:dyDescent="0.25">
      <c r="A10" s="35">
        <v>5963.75</v>
      </c>
      <c r="B10" s="36" t="s">
        <v>14</v>
      </c>
      <c r="C10" s="37" t="s">
        <v>14</v>
      </c>
      <c r="D10" s="38">
        <v>3113</v>
      </c>
      <c r="E10" s="39" t="s">
        <v>190</v>
      </c>
      <c r="F10" s="15"/>
      <c r="G10" s="5"/>
    </row>
    <row r="11" spans="1:11" s="1" customFormat="1" ht="15.75" x14ac:dyDescent="0.25">
      <c r="A11" s="40">
        <v>109.62</v>
      </c>
      <c r="B11" s="36" t="s">
        <v>14</v>
      </c>
      <c r="C11" s="37" t="s">
        <v>14</v>
      </c>
      <c r="D11" s="38">
        <v>3114</v>
      </c>
      <c r="E11" s="39" t="s">
        <v>12</v>
      </c>
      <c r="F11" s="4"/>
      <c r="G11" s="4"/>
      <c r="I11"/>
    </row>
    <row r="12" spans="1:11" s="1" customFormat="1" ht="15.75" x14ac:dyDescent="0.25">
      <c r="A12" s="40">
        <v>1624.89</v>
      </c>
      <c r="B12" s="36" t="s">
        <v>14</v>
      </c>
      <c r="C12" s="37" t="s">
        <v>14</v>
      </c>
      <c r="D12" s="38">
        <v>3121</v>
      </c>
      <c r="E12" s="39" t="s">
        <v>15</v>
      </c>
      <c r="F12" s="4"/>
      <c r="G12" s="4"/>
    </row>
    <row r="13" spans="1:11" s="1" customFormat="1" ht="15.75" x14ac:dyDescent="0.25">
      <c r="A13" s="40">
        <v>72014.41</v>
      </c>
      <c r="B13" s="36" t="s">
        <v>14</v>
      </c>
      <c r="C13" s="37" t="s">
        <v>14</v>
      </c>
      <c r="D13" s="38">
        <v>3132</v>
      </c>
      <c r="E13" s="39" t="s">
        <v>6</v>
      </c>
      <c r="F13" s="4"/>
      <c r="G13" s="4"/>
      <c r="I13"/>
    </row>
    <row r="14" spans="1:11" ht="15.75" x14ac:dyDescent="0.25">
      <c r="A14" s="41">
        <v>4540.68</v>
      </c>
      <c r="B14" s="36" t="s">
        <v>14</v>
      </c>
      <c r="C14" s="37" t="s">
        <v>14</v>
      </c>
      <c r="D14" s="38">
        <v>3211</v>
      </c>
      <c r="E14" s="42" t="s">
        <v>5</v>
      </c>
      <c r="F14" s="4"/>
      <c r="G14" s="4"/>
    </row>
    <row r="15" spans="1:11" ht="15.75" x14ac:dyDescent="0.25">
      <c r="A15" s="43">
        <v>4960.3999999999996</v>
      </c>
      <c r="B15" s="36" t="s">
        <v>14</v>
      </c>
      <c r="C15" s="37" t="s">
        <v>14</v>
      </c>
      <c r="D15" s="38">
        <v>3212</v>
      </c>
      <c r="E15" s="42" t="s">
        <v>7</v>
      </c>
      <c r="F15" s="4"/>
      <c r="G15" s="4"/>
      <c r="K15" s="1"/>
    </row>
    <row r="16" spans="1:11" ht="15.75" x14ac:dyDescent="0.25">
      <c r="A16" s="44">
        <f>SUM(A8:A15)</f>
        <v>519491.49000000005</v>
      </c>
      <c r="B16" s="49" t="s">
        <v>13</v>
      </c>
      <c r="C16" s="49"/>
      <c r="D16" s="49"/>
      <c r="E16" s="50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</sheetData>
  <autoFilter ref="A7:E7" xr:uid="{00000000-0009-0000-0000-000002000000}">
    <filterColumn colId="3" showButton="0"/>
  </autoFilter>
  <mergeCells count="3">
    <mergeCell ref="D7:E7"/>
    <mergeCell ref="A5:G5"/>
    <mergeCell ref="B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Valentina Kuzmanić</cp:lastModifiedBy>
  <cp:lastPrinted>2025-12-16T10:25:37Z</cp:lastPrinted>
  <dcterms:created xsi:type="dcterms:W3CDTF">2024-01-09T12:37:46Z</dcterms:created>
  <dcterms:modified xsi:type="dcterms:W3CDTF">2026-03-20T13:40:12Z</dcterms:modified>
</cp:coreProperties>
</file>